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605" yWindow="585" windowWidth="24240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45621"/>
</workbook>
</file>

<file path=xl/calcChain.xml><?xml version="1.0" encoding="utf-8"?>
<calcChain xmlns="http://schemas.openxmlformats.org/spreadsheetml/2006/main">
  <c r="I39" i="15"/>
  <c r="D56" l="1"/>
  <c r="E56"/>
  <c r="F56"/>
  <c r="G56"/>
  <c r="L56"/>
  <c r="M56"/>
  <c r="N56"/>
  <c r="O56"/>
  <c r="P56"/>
  <c r="Q56"/>
  <c r="R56"/>
  <c r="S56"/>
  <c r="D43"/>
  <c r="E43"/>
  <c r="F43"/>
  <c r="G43"/>
  <c r="L43"/>
  <c r="M43"/>
  <c r="N43"/>
  <c r="O43"/>
  <c r="P43"/>
  <c r="Q43"/>
  <c r="R43"/>
  <c r="S43"/>
  <c r="D47"/>
  <c r="E47"/>
  <c r="F47"/>
  <c r="G47"/>
  <c r="I47"/>
  <c r="I43" s="1"/>
  <c r="I56" s="1"/>
  <c r="L47"/>
  <c r="M47"/>
  <c r="N47"/>
  <c r="O47"/>
  <c r="P47"/>
  <c r="Q47"/>
  <c r="R47"/>
  <c r="S47"/>
  <c r="C47"/>
  <c r="C43" s="1"/>
  <c r="C56" s="1"/>
  <c r="T35"/>
  <c r="D35"/>
  <c r="E35"/>
  <c r="F35"/>
  <c r="G35"/>
  <c r="I35"/>
  <c r="C35"/>
  <c r="T39"/>
  <c r="T47" s="1"/>
  <c r="T43" s="1"/>
  <c r="T56" s="1"/>
  <c r="H39"/>
  <c r="H47" s="1"/>
  <c r="H43" s="1"/>
  <c r="H56" s="1"/>
  <c r="D52"/>
  <c r="E52"/>
  <c r="F52"/>
  <c r="G52"/>
  <c r="I52"/>
  <c r="L52"/>
  <c r="M52"/>
  <c r="N52"/>
  <c r="O52"/>
  <c r="P52"/>
  <c r="Q52"/>
  <c r="R52"/>
  <c r="S52"/>
  <c r="C52"/>
  <c r="I27"/>
  <c r="I24" s="1"/>
  <c r="T30"/>
  <c r="T52" s="1"/>
  <c r="H30"/>
  <c r="H27" s="1"/>
  <c r="H24" s="1"/>
  <c r="D27"/>
  <c r="D24" s="1"/>
  <c r="E27"/>
  <c r="E24" s="1"/>
  <c r="F27"/>
  <c r="F24" s="1"/>
  <c r="G27"/>
  <c r="G24" s="1"/>
  <c r="C27"/>
  <c r="C24" s="1"/>
  <c r="T24" s="1"/>
  <c r="H35" l="1"/>
  <c r="T27"/>
  <c r="H52"/>
</calcChain>
</file>

<file path=xl/sharedStrings.xml><?xml version="1.0" encoding="utf-8"?>
<sst xmlns="http://schemas.openxmlformats.org/spreadsheetml/2006/main" count="417" uniqueCount="306">
  <si>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</si>
  <si>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</si>
  <si>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</si>
  <si>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</si>
  <si>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</si>
  <si>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</si>
  <si>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</si>
  <si>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</si>
  <si>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</si>
  <si>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</si>
  <si>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</si>
  <si>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</si>
  <si>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</si>
  <si>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</si>
  <si>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</si>
  <si>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</si>
  <si>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</si>
  <si>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</si>
  <si>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</si>
  <si>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</si>
  <si>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</si>
  <si>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</si>
  <si>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</si>
  <si>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</si>
  <si>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</si>
  <si>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</si>
  <si>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</si>
  <si>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</si>
  <si>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</si>
  <si>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</si>
  <si>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</si>
  <si>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</si>
  <si>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</si>
  <si>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</si>
  <si>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</si>
  <si>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</si>
  <si>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</si>
  <si>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</si>
  <si>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</si>
  <si>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</si>
  <si>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</si>
  <si>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</si>
  <si>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</si>
  <si>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</si>
  <si>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</si>
  <si>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</si>
  <si>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</si>
  <si>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</si>
  <si>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</si>
  <si>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</si>
  <si>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</si>
  <si>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</si>
  <si>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</si>
  <si>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</si>
  <si>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</si>
  <si>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</si>
  <si>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</si>
  <si>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</si>
  <si>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</si>
  <si>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</si>
  <si>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</si>
  <si>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</si>
  <si>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</si>
  <si>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</si>
  <si>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</si>
  <si>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</si>
  <si>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</si>
  <si>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</si>
  <si>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</si>
  <si>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</si>
  <si>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</si>
  <si>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</si>
  <si>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</si>
  <si>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</si>
  <si>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</si>
  <si>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</si>
  <si>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</si>
  <si>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</si>
  <si>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</si>
  <si>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</si>
  <si>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</si>
  <si>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</si>
  <si>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</si>
  <si>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</si>
  <si>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</si>
  <si>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</si>
  <si>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</si>
  <si>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</si>
  <si>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</si>
  <si>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</si>
  <si>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</si>
  <si>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</si>
  <si>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</si>
  <si>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</si>
  <si>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</si>
  <si>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</si>
  <si>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</si>
  <si>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</si>
  <si>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</si>
  <si>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</si>
  <si>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</si>
  <si>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</si>
  <si>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</si>
  <si>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</si>
  <si>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</si>
  <si>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</si>
  <si>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</si>
  <si>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</si>
  <si>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</si>
  <si>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</si>
  <si>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</si>
  <si>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</si>
  <si>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</si>
  <si>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</si>
  <si>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</si>
  <si>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</si>
  <si>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</si>
  <si>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</si>
  <si>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</si>
  <si>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</si>
  <si>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</si>
  <si>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</si>
  <si>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</si>
  <si>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</si>
  <si>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</si>
  <si>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</si>
  <si>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</si>
  <si>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</si>
  <si>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</si>
  <si>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</si>
  <si>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</si>
  <si>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</si>
  <si>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</si>
  <si>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</si>
  <si>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</si>
  <si>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</si>
  <si>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</si>
  <si>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</si>
  <si>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</si>
  <si>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</si>
  <si>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</si>
  <si>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</si>
  <si>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</si>
  <si>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</si>
  <si>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</si>
  <si>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</si>
  <si>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</si>
  <si>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</si>
  <si>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</si>
  <si>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</si>
  <si>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</si>
  <si>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</si>
  <si>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</si>
  <si>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</si>
  <si>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</si>
  <si>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</si>
  <si>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</si>
  <si>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</si>
  <si>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</si>
  <si>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</si>
  <si>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</si>
  <si>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</si>
  <si>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</si>
  <si>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</si>
  <si>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</si>
  <si>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</si>
  <si>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</si>
  <si>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</si>
  <si>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</si>
  <si>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</si>
  <si>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</si>
  <si>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</si>
  <si>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</si>
  <si>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</si>
  <si>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</si>
  <si>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</si>
  <si>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</si>
  <si>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</si>
  <si>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</si>
  <si>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</si>
  <si>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</si>
  <si>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</si>
  <si>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</si>
  <si>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</si>
  <si>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</si>
  <si>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</si>
  <si>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</si>
  <si>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</si>
  <si>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</si>
  <si>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</si>
  <si>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</si>
  <si>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</si>
  <si>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</si>
  <si>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</si>
  <si>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</si>
  <si>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</si>
  <si>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</si>
  <si>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</si>
  <si>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</si>
  <si>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</si>
  <si>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</si>
  <si>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</si>
  <si>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</si>
  <si>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</si>
  <si>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</si>
  <si>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</si>
  <si>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</si>
  <si>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</si>
  <si>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</si>
  <si>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</si>
  <si>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</si>
  <si>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</si>
  <si>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</si>
  <si>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</si>
  <si>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</si>
  <si>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</si>
  <si>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</si>
  <si>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</si>
  <si>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</si>
  <si>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</si>
  <si>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</si>
  <si>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</si>
  <si>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</si>
  <si>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</si>
  <si>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</si>
  <si>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</si>
  <si>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</si>
  <si>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</si>
  <si>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</si>
  <si>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</si>
  <si>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</si>
  <si>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</si>
  <si>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</si>
  <si>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</si>
  <si>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</si>
  <si>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</si>
  <si>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</si>
  <si>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</si>
  <si>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</si>
  <si>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</si>
  <si>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</si>
  <si>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</si>
  <si>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</si>
  <si>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</si>
  <si>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</si>
  <si>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</si>
  <si>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</si>
  <si>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</si>
  <si>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</si>
  <si>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</si>
  <si>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</si>
  <si>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</si>
  <si>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</si>
  <si>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</si>
  <si>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</si>
  <si>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</si>
  <si>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</si>
  <si>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</si>
  <si>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</si>
  <si>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</si>
  <si>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</si>
  <si>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</si>
  <si>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</si>
  <si>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</si>
  <si>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</si>
  <si>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</si>
  <si>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</si>
  <si>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</si>
  <si>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</si>
  <si>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</si>
  <si>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</si>
  <si>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</si>
  <si>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</si>
  <si>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</si>
  <si>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</si>
  <si>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</si>
  <si>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</si>
  <si>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</si>
  <si>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</si>
  <si>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</si>
  <si>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</si>
  <si>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</si>
  <si>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</si>
  <si>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</si>
  <si>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</si>
  <si>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степень загрузки будет определена после строительства объекта</t>
  </si>
  <si>
    <t>Освоение капитальных вложений в прогнозных ценах соответствующих лет всего, млн рублей  (без НДС),</t>
  </si>
  <si>
    <t>.-</t>
  </si>
  <si>
    <t>Улучшение качества электроснабжения и снижение потери напряжения</t>
  </si>
  <si>
    <t>декабрь 2024 г</t>
  </si>
  <si>
    <t>Год раскрытия информации: 2024  год</t>
  </si>
  <si>
    <t>январь 2024г.</t>
  </si>
  <si>
    <t>Год раскрытия информации: 2024 год</t>
  </si>
  <si>
    <t>Год раскрытия информации:  2024 год</t>
  </si>
  <si>
    <t>начало 2024</t>
  </si>
  <si>
    <t>окончание 2024</t>
  </si>
  <si>
    <t>1.2.2 Реконструкция, модернизация, техническое перевооружение линий электропередачи</t>
  </si>
  <si>
    <t xml:space="preserve">Реконструкция </t>
  </si>
  <si>
    <t>J_1.2.2.1.108</t>
  </si>
  <si>
    <t>Реконструкция ВЛ 0,4 кВ ул. Ф. Кузьмина, Кольцевая от ТП 41 г. Ст. Русса</t>
  </si>
  <si>
    <t>г. Старая Русса</t>
  </si>
  <si>
    <t>2,17   млн руб без НДС</t>
  </si>
  <si>
    <t>Реконструкция ВЛ 0,4 кВ ул. Ф. Кузьмина, Кольцевая от ТП 41 г. Ст. Русса - 1,1 км</t>
  </si>
  <si>
    <t>II</t>
  </si>
  <si>
    <t>II   кв 2024 года</t>
  </si>
  <si>
    <t>Новгородская область г. Старая Русса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</si>
</sst>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</numFmts>
  <fonts count="5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7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8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6" fillId="0" borderId="0" xfId="0" applyFont="1"/>
    <xf numFmtId="0" fontId="36" fillId="25" borderId="1" xfId="0" applyFont="1" applyFill="1" applyBorder="1" applyAlignment="1">
      <alignment horizontal="left" vertical="top" wrapText="1"/>
    </xf>
    <xf numFmtId="2" fontId="38" fillId="0" borderId="1" xfId="2" applyNumberFormat="1" applyFont="1" applyFill="1" applyBorder="1" applyAlignment="1">
      <alignment horizontal="left" vertical="center" wrapText="1"/>
    </xf>
    <xf numFmtId="2" fontId="38" fillId="0" borderId="1" xfId="2" applyNumberFormat="1" applyFont="1" applyFill="1" applyBorder="1" applyAlignment="1">
      <alignment horizontal="center" vertical="center" wrapText="1"/>
    </xf>
    <xf numFmtId="2" fontId="10" fillId="0" borderId="1" xfId="2" applyNumberFormat="1" applyFont="1" applyBorder="1"/>
    <xf numFmtId="2" fontId="10" fillId="0" borderId="1" xfId="2" applyNumberFormat="1" applyFont="1" applyFill="1" applyBorder="1" applyAlignment="1">
      <alignment horizontal="left" vertical="center" wrapText="1"/>
    </xf>
    <xf numFmtId="2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2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38" fillId="0" borderId="0" xfId="2" applyFont="1" applyFill="1" applyAlignment="1">
      <alignment horizontal="center" vertical="top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  <xf numFmtId="0" fontId="43" fillId="0" borderId="0" xfId="2" applyFont="1" applyFill="1" applyAlignment="1">
      <alignment horizontal="center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tabSelected="1" view="pageBreakPreview" topLeftCell="A44" zoomScale="70" zoomScaleSheetLayoutView="70" workbookViewId="0">
      <selection activeCell="B47" sqref="B47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2" t="s">
        <v>290</v>
      </c>
      <c r="B5" s="142"/>
      <c r="C5" s="142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7" t="s">
        <v>272</v>
      </c>
      <c r="B9" s="147"/>
      <c r="C9" s="147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3"/>
      <c r="B10" s="143"/>
      <c r="C10" s="143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8" t="s">
        <v>298</v>
      </c>
      <c r="B12" s="148"/>
      <c r="C12" s="148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3" t="s">
        <v>5</v>
      </c>
      <c r="B13" s="143"/>
      <c r="C13" s="143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9" t="s">
        <v>299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30.75" customHeight="1">
      <c r="A18" s="144" t="s">
        <v>260</v>
      </c>
      <c r="B18" s="145"/>
      <c r="C18" s="14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3" t="s">
        <v>296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30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9"/>
      <c r="B24" s="140"/>
      <c r="C24" s="141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300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30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287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9"/>
      <c r="B39" s="140"/>
      <c r="C39" s="141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1" t="s">
        <v>261</v>
      </c>
      <c r="C44" s="2">
        <v>1.1000000000000001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1" t="s">
        <v>262</v>
      </c>
      <c r="C45" s="2" t="s">
        <v>285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1" t="s">
        <v>263</v>
      </c>
      <c r="C46" s="2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2">
        <v>2.17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">
        <v>2.17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5" sqref="C25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2" t="s">
        <v>292</v>
      </c>
      <c r="B5" s="142"/>
      <c r="C5" s="142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6"/>
      <c r="B8" s="146"/>
      <c r="C8" s="146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1" t="s">
        <v>272</v>
      </c>
      <c r="B9" s="151"/>
      <c r="C9" s="15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3" t="s">
        <v>6</v>
      </c>
      <c r="B10" s="143"/>
      <c r="C10" s="143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6"/>
      <c r="B11" s="146"/>
      <c r="C11" s="146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8" t="s">
        <v>298</v>
      </c>
      <c r="B12" s="148"/>
      <c r="C12" s="148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3" t="s">
        <v>5</v>
      </c>
      <c r="B13" s="143"/>
      <c r="C13" s="143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2"/>
      <c r="B14" s="152"/>
      <c r="C14" s="15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49" t="s">
        <v>299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50"/>
      <c r="B17" s="150"/>
      <c r="C17" s="15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4" t="s">
        <v>249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0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302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301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288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291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289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topLeftCell="A50" zoomScale="60" workbookViewId="0">
      <selection activeCell="A15" sqref="A15:L15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2" t="s">
        <v>293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6" t="s">
        <v>7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</row>
    <row r="8" spans="1:44" ht="18.75">
      <c r="A8" s="146"/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</row>
    <row r="9" spans="1:44">
      <c r="A9" s="147" t="s">
        <v>272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</row>
    <row r="10" spans="1:44">
      <c r="A10" s="143" t="s">
        <v>6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</row>
    <row r="11" spans="1:44" ht="18.75">
      <c r="A11" s="146"/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8" t="s">
        <v>298</v>
      </c>
      <c r="J12" s="148"/>
      <c r="K12" s="148"/>
      <c r="L12" s="116"/>
    </row>
    <row r="13" spans="1:44">
      <c r="A13" s="143" t="s">
        <v>5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</row>
    <row r="14" spans="1:44" ht="18.75">
      <c r="A14" s="152"/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</row>
    <row r="15" spans="1:44" ht="51.75" customHeight="1">
      <c r="A15" s="149" t="s">
        <v>299</v>
      </c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</row>
    <row r="16" spans="1:44">
      <c r="A16" s="143" t="s">
        <v>3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</row>
    <row r="17" spans="1:12" ht="15.75" customHeight="1">
      <c r="L17" s="82"/>
    </row>
    <row r="18" spans="1:12">
      <c r="K18" s="81"/>
    </row>
    <row r="19" spans="1:12" ht="15.75" customHeight="1">
      <c r="A19" s="165" t="s">
        <v>252</v>
      </c>
      <c r="B19" s="165"/>
      <c r="C19" s="165"/>
      <c r="D19" s="165"/>
      <c r="E19" s="165"/>
      <c r="F19" s="165"/>
      <c r="G19" s="165"/>
      <c r="H19" s="165"/>
      <c r="I19" s="165"/>
      <c r="J19" s="165"/>
      <c r="K19" s="165"/>
      <c r="L19" s="165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5" t="s">
        <v>132</v>
      </c>
      <c r="B21" s="155" t="s">
        <v>131</v>
      </c>
      <c r="C21" s="161" t="s">
        <v>195</v>
      </c>
      <c r="D21" s="161"/>
      <c r="E21" s="161"/>
      <c r="F21" s="161"/>
      <c r="G21" s="161"/>
      <c r="H21" s="161"/>
      <c r="I21" s="156" t="s">
        <v>130</v>
      </c>
      <c r="J21" s="158" t="s">
        <v>197</v>
      </c>
      <c r="K21" s="155" t="s">
        <v>129</v>
      </c>
      <c r="L21" s="157" t="s">
        <v>196</v>
      </c>
    </row>
    <row r="22" spans="1:12" ht="58.5" customHeight="1">
      <c r="A22" s="155"/>
      <c r="B22" s="155"/>
      <c r="C22" s="162" t="s">
        <v>1</v>
      </c>
      <c r="D22" s="162"/>
      <c r="E22" s="114"/>
      <c r="F22" s="115"/>
      <c r="G22" s="163" t="s">
        <v>0</v>
      </c>
      <c r="H22" s="164"/>
      <c r="I22" s="156"/>
      <c r="J22" s="159"/>
      <c r="K22" s="155"/>
      <c r="L22" s="157"/>
    </row>
    <row r="23" spans="1:12" ht="47.25">
      <c r="A23" s="155"/>
      <c r="B23" s="155"/>
      <c r="C23" s="79" t="s">
        <v>294</v>
      </c>
      <c r="D23" s="79" t="s">
        <v>295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56"/>
      <c r="J23" s="160"/>
      <c r="K23" s="155"/>
      <c r="L23" s="157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2024</v>
      </c>
      <c r="D31" s="69">
        <v>2024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2024</v>
      </c>
      <c r="D32" s="69">
        <v>2024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53" t="s">
        <v>275</v>
      </c>
      <c r="D33" s="154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53" t="s">
        <v>275</v>
      </c>
      <c r="D34" s="154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2024</v>
      </c>
      <c r="D35" s="69">
        <v>2024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>
        <v>2024</v>
      </c>
      <c r="D36" s="69">
        <v>2024</v>
      </c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2024</v>
      </c>
      <c r="D39" s="69">
        <v>2024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2024</v>
      </c>
      <c r="D40" s="69">
        <v>2024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2024</v>
      </c>
      <c r="D42" s="69">
        <v>2024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2024</v>
      </c>
      <c r="D43" s="69">
        <v>2024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2024</v>
      </c>
      <c r="D44" s="69">
        <v>2024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2024</v>
      </c>
      <c r="D45" s="69">
        <v>2024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2024</v>
      </c>
      <c r="D47" s="69">
        <v>2024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2024</v>
      </c>
      <c r="D49" s="69">
        <v>2024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2024</v>
      </c>
      <c r="D50" s="69">
        <v>2024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/>
      <c r="D52" s="77"/>
      <c r="E52" s="68"/>
      <c r="F52" s="68"/>
      <c r="G52" s="68"/>
      <c r="H52" s="68"/>
      <c r="I52" s="77"/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2024</v>
      </c>
      <c r="D53" s="69">
        <v>2024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/>
      <c r="D54" s="69"/>
      <c r="E54" s="68"/>
      <c r="F54" s="68"/>
      <c r="G54" s="68"/>
      <c r="H54" s="68"/>
      <c r="I54" s="77"/>
      <c r="J54" s="68"/>
      <c r="K54" s="68"/>
      <c r="L54" s="68"/>
    </row>
  </sheetData>
  <mergeCells count="23"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  <mergeCell ref="K21:K23"/>
    <mergeCell ref="L21:L23"/>
    <mergeCell ref="J21:J23"/>
    <mergeCell ref="C21:H21"/>
    <mergeCell ref="C22:D22"/>
    <mergeCell ref="G22:H22"/>
    <mergeCell ref="C33:D33"/>
    <mergeCell ref="C34:D34"/>
    <mergeCell ref="A21:A23"/>
    <mergeCell ref="B21:B23"/>
    <mergeCell ref="I21:I23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92"/>
  <sheetViews>
    <sheetView view="pageBreakPreview" topLeftCell="A19" zoomScale="60" zoomScaleNormal="70" workbookViewId="0">
      <selection activeCell="C58" sqref="C58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2" t="s">
        <v>290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6" t="s">
        <v>7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1" t="s">
        <v>272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</row>
    <row r="9" spans="1:21" ht="18.75" customHeight="1">
      <c r="A9" s="143" t="s">
        <v>6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8"/>
      <c r="B11" s="148"/>
      <c r="C11" s="148"/>
      <c r="D11" s="148"/>
      <c r="E11" s="148"/>
      <c r="F11" s="148"/>
      <c r="G11" s="148" t="s">
        <v>298</v>
      </c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</row>
    <row r="12" spans="1:21">
      <c r="A12" s="143" t="s">
        <v>5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15.75" customHeight="1">
      <c r="A14" s="149" t="s">
        <v>299</v>
      </c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</row>
    <row r="15" spans="1:21" ht="15.75" customHeight="1">
      <c r="A15" s="143" t="s">
        <v>3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</row>
    <row r="16" spans="1:21">
      <c r="A16" s="172"/>
      <c r="B16" s="172"/>
      <c r="C16" s="172"/>
      <c r="D16" s="172"/>
      <c r="E16" s="172"/>
      <c r="F16" s="172"/>
      <c r="G16" s="172"/>
      <c r="H16" s="172"/>
      <c r="I16" s="172"/>
      <c r="J16" s="172"/>
      <c r="K16" s="172"/>
      <c r="L16" s="172"/>
      <c r="M16" s="172"/>
      <c r="N16" s="172"/>
      <c r="O16" s="172"/>
      <c r="P16" s="172"/>
      <c r="Q16" s="172"/>
      <c r="R16" s="172"/>
      <c r="S16" s="172"/>
      <c r="T16" s="172"/>
      <c r="U16" s="172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6" t="s">
        <v>253</v>
      </c>
      <c r="B18" s="176"/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76"/>
      <c r="T18" s="176"/>
      <c r="U18" s="176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73" t="s">
        <v>98</v>
      </c>
      <c r="B20" s="173" t="s">
        <v>97</v>
      </c>
      <c r="C20" s="155" t="s">
        <v>96</v>
      </c>
      <c r="D20" s="155"/>
      <c r="E20" s="175" t="s">
        <v>95</v>
      </c>
      <c r="F20" s="175"/>
      <c r="G20" s="173" t="s">
        <v>94</v>
      </c>
      <c r="H20" s="166">
        <v>2024</v>
      </c>
      <c r="I20" s="167"/>
      <c r="J20" s="167"/>
      <c r="K20" s="167"/>
      <c r="L20" s="166" t="s">
        <v>93</v>
      </c>
      <c r="M20" s="167"/>
      <c r="N20" s="167"/>
      <c r="O20" s="167"/>
      <c r="P20" s="166" t="s">
        <v>244</v>
      </c>
      <c r="Q20" s="167"/>
      <c r="R20" s="167"/>
      <c r="S20" s="167"/>
      <c r="T20" s="177" t="s">
        <v>92</v>
      </c>
      <c r="U20" s="178"/>
      <c r="V20" s="64"/>
      <c r="W20" s="64"/>
      <c r="X20" s="64"/>
    </row>
    <row r="21" spans="1:24" ht="99.75" customHeight="1">
      <c r="A21" s="174"/>
      <c r="B21" s="174"/>
      <c r="C21" s="155"/>
      <c r="D21" s="155"/>
      <c r="E21" s="175"/>
      <c r="F21" s="175"/>
      <c r="G21" s="174"/>
      <c r="H21" s="155" t="s">
        <v>1</v>
      </c>
      <c r="I21" s="155"/>
      <c r="J21" s="155" t="s">
        <v>91</v>
      </c>
      <c r="K21" s="155"/>
      <c r="L21" s="155" t="s">
        <v>1</v>
      </c>
      <c r="M21" s="155"/>
      <c r="N21" s="155" t="s">
        <v>91</v>
      </c>
      <c r="O21" s="155"/>
      <c r="P21" s="155" t="s">
        <v>1</v>
      </c>
      <c r="Q21" s="155"/>
      <c r="R21" s="155" t="s">
        <v>91</v>
      </c>
      <c r="S21" s="155"/>
      <c r="T21" s="179"/>
      <c r="U21" s="180"/>
    </row>
    <row r="22" spans="1:24" ht="89.25" customHeight="1">
      <c r="A22" s="162"/>
      <c r="B22" s="162"/>
      <c r="C22" s="61" t="s">
        <v>1</v>
      </c>
      <c r="D22" s="61" t="s">
        <v>87</v>
      </c>
      <c r="E22" s="63" t="s">
        <v>90</v>
      </c>
      <c r="F22" s="63" t="s">
        <v>89</v>
      </c>
      <c r="G22" s="162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134">
        <f>C27</f>
        <v>2.6039999999999996</v>
      </c>
      <c r="D24" s="134">
        <f t="shared" ref="D24:H24" si="0">D27</f>
        <v>0</v>
      </c>
      <c r="E24" s="134">
        <f t="shared" si="0"/>
        <v>0</v>
      </c>
      <c r="F24" s="134">
        <f t="shared" si="0"/>
        <v>0</v>
      </c>
      <c r="G24" s="134">
        <f t="shared" si="0"/>
        <v>0</v>
      </c>
      <c r="H24" s="134">
        <f t="shared" si="0"/>
        <v>2.6039999999999996</v>
      </c>
      <c r="I24" s="134" t="str">
        <f>I27</f>
        <v>II</v>
      </c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135">
        <f>C24</f>
        <v>2.6039999999999996</v>
      </c>
      <c r="U24" s="51"/>
    </row>
    <row r="25" spans="1:24" ht="24" customHeight="1">
      <c r="A25" s="55" t="s">
        <v>85</v>
      </c>
      <c r="B25" s="38" t="s">
        <v>84</v>
      </c>
      <c r="C25" s="134"/>
      <c r="D25" s="135"/>
      <c r="E25" s="136"/>
      <c r="F25" s="136"/>
      <c r="G25" s="135"/>
      <c r="H25" s="135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137"/>
      <c r="D26" s="138"/>
      <c r="E26" s="138"/>
      <c r="F26" s="138"/>
      <c r="G26" s="135"/>
      <c r="H26" s="135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137">
        <f>C30*1.2</f>
        <v>2.6039999999999996</v>
      </c>
      <c r="D27" s="137">
        <f t="shared" ref="D27:H27" si="1">D30*1.2</f>
        <v>0</v>
      </c>
      <c r="E27" s="137">
        <f t="shared" si="1"/>
        <v>0</v>
      </c>
      <c r="F27" s="137">
        <f t="shared" si="1"/>
        <v>0</v>
      </c>
      <c r="G27" s="137">
        <f t="shared" si="1"/>
        <v>0</v>
      </c>
      <c r="H27" s="137">
        <f t="shared" si="1"/>
        <v>2.6039999999999996</v>
      </c>
      <c r="I27" s="38" t="str">
        <f>I30</f>
        <v>II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138">
        <f>C27</f>
        <v>2.6039999999999996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286</v>
      </c>
      <c r="C30" s="57">
        <v>2.17</v>
      </c>
      <c r="D30" s="53"/>
      <c r="E30" s="53"/>
      <c r="F30" s="53"/>
      <c r="G30" s="38"/>
      <c r="H30" s="38">
        <f>C30</f>
        <v>2.17</v>
      </c>
      <c r="I30" s="38" t="s">
        <v>303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f>C30</f>
        <v>2.17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>
        <f>C39</f>
        <v>1.1000000000000001</v>
      </c>
      <c r="D35" s="57">
        <f t="shared" ref="D35:I35" si="2">D39</f>
        <v>0</v>
      </c>
      <c r="E35" s="57">
        <f t="shared" si="2"/>
        <v>0</v>
      </c>
      <c r="F35" s="57">
        <f t="shared" si="2"/>
        <v>0</v>
      </c>
      <c r="G35" s="57">
        <f t="shared" si="2"/>
        <v>0</v>
      </c>
      <c r="H35" s="57">
        <f t="shared" si="2"/>
        <v>1.1000000000000001</v>
      </c>
      <c r="I35" s="57" t="str">
        <f t="shared" si="2"/>
        <v>II</v>
      </c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>
        <f>C35</f>
        <v>1.1000000000000001</v>
      </c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>
        <v>1.1000000000000001</v>
      </c>
      <c r="D39" s="53"/>
      <c r="E39" s="38"/>
      <c r="F39" s="38"/>
      <c r="G39" s="38"/>
      <c r="H39" s="38">
        <f>C39</f>
        <v>1.1000000000000001</v>
      </c>
      <c r="I39" s="38" t="str">
        <f>I30</f>
        <v>II</v>
      </c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>
        <f>C39</f>
        <v>1.1000000000000001</v>
      </c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/>
      <c r="D41" s="53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/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>
        <f>C47</f>
        <v>1.1000000000000001</v>
      </c>
      <c r="D43" s="57">
        <f t="shared" ref="D43:T43" si="3">D47</f>
        <v>0</v>
      </c>
      <c r="E43" s="57">
        <f t="shared" si="3"/>
        <v>0</v>
      </c>
      <c r="F43" s="57">
        <f t="shared" si="3"/>
        <v>0</v>
      </c>
      <c r="G43" s="57">
        <f t="shared" si="3"/>
        <v>0</v>
      </c>
      <c r="H43" s="57">
        <f t="shared" si="3"/>
        <v>1.1000000000000001</v>
      </c>
      <c r="I43" s="57" t="str">
        <f t="shared" si="3"/>
        <v>II</v>
      </c>
      <c r="J43" s="57"/>
      <c r="K43" s="57"/>
      <c r="L43" s="57">
        <f t="shared" si="3"/>
        <v>0</v>
      </c>
      <c r="M43" s="57">
        <f t="shared" si="3"/>
        <v>0</v>
      </c>
      <c r="N43" s="57">
        <f t="shared" si="3"/>
        <v>0</v>
      </c>
      <c r="O43" s="57">
        <f t="shared" si="3"/>
        <v>0</v>
      </c>
      <c r="P43" s="57">
        <f t="shared" si="3"/>
        <v>0</v>
      </c>
      <c r="Q43" s="57">
        <f t="shared" si="3"/>
        <v>0</v>
      </c>
      <c r="R43" s="57">
        <f t="shared" si="3"/>
        <v>0</v>
      </c>
      <c r="S43" s="57">
        <f t="shared" si="3"/>
        <v>0</v>
      </c>
      <c r="T43" s="57">
        <f t="shared" si="3"/>
        <v>1.1000000000000001</v>
      </c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54">
        <f>C39</f>
        <v>1.1000000000000001</v>
      </c>
      <c r="D47" s="54">
        <f t="shared" ref="D47:T47" si="4">D39</f>
        <v>0</v>
      </c>
      <c r="E47" s="54">
        <f t="shared" si="4"/>
        <v>0</v>
      </c>
      <c r="F47" s="54">
        <f t="shared" si="4"/>
        <v>0</v>
      </c>
      <c r="G47" s="54">
        <f t="shared" si="4"/>
        <v>0</v>
      </c>
      <c r="H47" s="54">
        <f t="shared" si="4"/>
        <v>1.1000000000000001</v>
      </c>
      <c r="I47" s="54" t="str">
        <f t="shared" si="4"/>
        <v>II</v>
      </c>
      <c r="J47" s="54"/>
      <c r="K47" s="54"/>
      <c r="L47" s="54">
        <f t="shared" si="4"/>
        <v>0</v>
      </c>
      <c r="M47" s="54">
        <f t="shared" si="4"/>
        <v>0</v>
      </c>
      <c r="N47" s="54">
        <f t="shared" si="4"/>
        <v>0</v>
      </c>
      <c r="O47" s="54">
        <f t="shared" si="4"/>
        <v>0</v>
      </c>
      <c r="P47" s="54">
        <f t="shared" si="4"/>
        <v>0</v>
      </c>
      <c r="Q47" s="54">
        <f t="shared" si="4"/>
        <v>0</v>
      </c>
      <c r="R47" s="54">
        <f t="shared" si="4"/>
        <v>0</v>
      </c>
      <c r="S47" s="54">
        <f t="shared" si="4"/>
        <v>0</v>
      </c>
      <c r="T47" s="54">
        <f t="shared" si="4"/>
        <v>1.1000000000000001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</f>
        <v>2.17</v>
      </c>
      <c r="D52" s="57">
        <f t="shared" ref="D52:T52" si="5">D30</f>
        <v>0</v>
      </c>
      <c r="E52" s="57">
        <f t="shared" si="5"/>
        <v>0</v>
      </c>
      <c r="F52" s="57">
        <f t="shared" si="5"/>
        <v>0</v>
      </c>
      <c r="G52" s="57">
        <f t="shared" si="5"/>
        <v>0</v>
      </c>
      <c r="H52" s="57">
        <f t="shared" si="5"/>
        <v>2.17</v>
      </c>
      <c r="I52" s="57" t="str">
        <f t="shared" si="5"/>
        <v>II</v>
      </c>
      <c r="J52" s="57"/>
      <c r="K52" s="57"/>
      <c r="L52" s="57">
        <f t="shared" si="5"/>
        <v>0</v>
      </c>
      <c r="M52" s="57">
        <f t="shared" si="5"/>
        <v>0</v>
      </c>
      <c r="N52" s="57">
        <f t="shared" si="5"/>
        <v>0</v>
      </c>
      <c r="O52" s="57">
        <f t="shared" si="5"/>
        <v>0</v>
      </c>
      <c r="P52" s="57">
        <f t="shared" si="5"/>
        <v>0</v>
      </c>
      <c r="Q52" s="57">
        <f t="shared" si="5"/>
        <v>0</v>
      </c>
      <c r="R52" s="57">
        <f t="shared" si="5"/>
        <v>0</v>
      </c>
      <c r="S52" s="57">
        <f t="shared" si="5"/>
        <v>0</v>
      </c>
      <c r="T52" s="57">
        <f t="shared" si="5"/>
        <v>2.17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>
        <f>C43</f>
        <v>1.1000000000000001</v>
      </c>
      <c r="D56" s="54">
        <f t="shared" ref="D56:T56" si="6">D43</f>
        <v>0</v>
      </c>
      <c r="E56" s="54">
        <f t="shared" si="6"/>
        <v>0</v>
      </c>
      <c r="F56" s="54">
        <f t="shared" si="6"/>
        <v>0</v>
      </c>
      <c r="G56" s="54">
        <f t="shared" si="6"/>
        <v>0</v>
      </c>
      <c r="H56" s="54">
        <f t="shared" si="6"/>
        <v>1.1000000000000001</v>
      </c>
      <c r="I56" s="54" t="str">
        <f t="shared" si="6"/>
        <v>II</v>
      </c>
      <c r="J56" s="54"/>
      <c r="K56" s="54"/>
      <c r="L56" s="54">
        <f t="shared" si="6"/>
        <v>0</v>
      </c>
      <c r="M56" s="54">
        <f t="shared" si="6"/>
        <v>0</v>
      </c>
      <c r="N56" s="54">
        <f t="shared" si="6"/>
        <v>0</v>
      </c>
      <c r="O56" s="54">
        <f t="shared" si="6"/>
        <v>0</v>
      </c>
      <c r="P56" s="54">
        <f t="shared" si="6"/>
        <v>0</v>
      </c>
      <c r="Q56" s="54">
        <f t="shared" si="6"/>
        <v>0</v>
      </c>
      <c r="R56" s="54">
        <f t="shared" si="6"/>
        <v>0</v>
      </c>
      <c r="S56" s="54">
        <f t="shared" si="6"/>
        <v>0</v>
      </c>
      <c r="T56" s="54">
        <f t="shared" si="6"/>
        <v>1.1000000000000001</v>
      </c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70"/>
      <c r="C66" s="170"/>
      <c r="D66" s="170"/>
      <c r="E66" s="170"/>
      <c r="F66" s="170"/>
      <c r="G66" s="170"/>
      <c r="H66" s="170"/>
      <c r="I66" s="170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71"/>
      <c r="C68" s="171"/>
      <c r="D68" s="171"/>
      <c r="E68" s="171"/>
      <c r="F68" s="171"/>
      <c r="G68" s="171"/>
      <c r="H68" s="171"/>
      <c r="I68" s="171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70"/>
      <c r="C70" s="170"/>
      <c r="D70" s="170"/>
      <c r="E70" s="170"/>
      <c r="F70" s="170"/>
      <c r="G70" s="170"/>
      <c r="H70" s="170"/>
      <c r="I70" s="170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70"/>
      <c r="C72" s="170"/>
      <c r="D72" s="170"/>
      <c r="E72" s="170"/>
      <c r="F72" s="170"/>
      <c r="G72" s="170"/>
      <c r="H72" s="170"/>
      <c r="I72" s="170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71"/>
      <c r="C73" s="171"/>
      <c r="D73" s="171"/>
      <c r="E73" s="171"/>
      <c r="F73" s="171"/>
      <c r="G73" s="171"/>
      <c r="H73" s="171"/>
      <c r="I73" s="171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70"/>
      <c r="C74" s="170"/>
      <c r="D74" s="170"/>
      <c r="E74" s="170"/>
      <c r="F74" s="170"/>
      <c r="G74" s="170"/>
      <c r="H74" s="170"/>
      <c r="I74" s="170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68"/>
      <c r="C75" s="168"/>
      <c r="D75" s="168"/>
      <c r="E75" s="168"/>
      <c r="F75" s="168"/>
      <c r="G75" s="168"/>
      <c r="H75" s="168"/>
      <c r="I75" s="168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69"/>
      <c r="C77" s="169"/>
      <c r="D77" s="169"/>
      <c r="E77" s="169"/>
      <c r="F77" s="169"/>
      <c r="G77" s="169"/>
      <c r="H77" s="169"/>
      <c r="I77" s="169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9">
    <mergeCell ref="A4:U4"/>
    <mergeCell ref="A12:U12"/>
    <mergeCell ref="A9:U9"/>
    <mergeCell ref="A8:U8"/>
    <mergeCell ref="A6:U6"/>
    <mergeCell ref="A11:C11"/>
    <mergeCell ref="D11:F11"/>
    <mergeCell ref="G11:I11"/>
    <mergeCell ref="J11:L11"/>
    <mergeCell ref="M11:O11"/>
    <mergeCell ref="P11:R11"/>
    <mergeCell ref="S11:U11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36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view="pageBreakPreview" zoomScale="80" zoomScaleNormal="90" zoomScaleSheetLayoutView="80" workbookViewId="0">
      <selection activeCell="B25" sqref="B25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6" t="s">
        <v>292</v>
      </c>
      <c r="B5" s="186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6" t="s">
        <v>7</v>
      </c>
      <c r="B7" s="146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1" t="s">
        <v>272</v>
      </c>
      <c r="B9" s="151"/>
      <c r="C9" s="116"/>
      <c r="D9" s="116"/>
      <c r="E9" s="116"/>
      <c r="F9" s="116"/>
      <c r="G9" s="116"/>
      <c r="H9" s="116"/>
    </row>
    <row r="10" spans="1:12">
      <c r="A10" s="143" t="s">
        <v>6</v>
      </c>
      <c r="B10" s="143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8" t="s">
        <v>298</v>
      </c>
      <c r="B12" s="148"/>
      <c r="C12" s="148"/>
      <c r="D12" s="116"/>
      <c r="E12" s="116"/>
      <c r="F12" s="116"/>
      <c r="G12" s="116"/>
      <c r="H12" s="116"/>
    </row>
    <row r="13" spans="1:12">
      <c r="A13" s="143" t="s">
        <v>5</v>
      </c>
      <c r="B13" s="143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9" t="s">
        <v>299</v>
      </c>
      <c r="B15" s="149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3" t="s">
        <v>3</v>
      </c>
      <c r="B16" s="143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4" t="s">
        <v>259</v>
      </c>
      <c r="B18" s="185"/>
    </row>
    <row r="19" spans="1:2">
      <c r="B19" s="37"/>
    </row>
    <row r="20" spans="1:2" ht="16.5" thickBot="1">
      <c r="B20" s="88"/>
    </row>
    <row r="21" spans="1:2" ht="52.5" customHeight="1" thickBot="1">
      <c r="A21" s="89" t="s">
        <v>145</v>
      </c>
      <c r="B21" s="90" t="s">
        <v>299</v>
      </c>
    </row>
    <row r="22" spans="1:2" ht="16.5" thickBot="1">
      <c r="A22" s="89" t="s">
        <v>146</v>
      </c>
      <c r="B22" s="90" t="s">
        <v>305</v>
      </c>
    </row>
    <row r="23" spans="1:2" ht="16.5" thickBot="1">
      <c r="A23" s="89" t="s">
        <v>142</v>
      </c>
      <c r="B23" s="91" t="s">
        <v>297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304</v>
      </c>
    </row>
    <row r="26" spans="1:2" ht="16.5" thickBot="1">
      <c r="A26" s="93" t="s">
        <v>149</v>
      </c>
      <c r="B26" s="94"/>
    </row>
    <row r="27" spans="1:2" ht="16.5" thickBot="1">
      <c r="A27" s="101" t="s">
        <v>281</v>
      </c>
      <c r="B27" s="96">
        <v>2.6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1" t="s">
        <v>170</v>
      </c>
    </row>
    <row r="57" spans="1:2" hidden="1">
      <c r="A57" s="99" t="s">
        <v>171</v>
      </c>
      <c r="B57" s="182"/>
    </row>
    <row r="58" spans="1:2" hidden="1">
      <c r="A58" s="99" t="s">
        <v>172</v>
      </c>
      <c r="B58" s="182"/>
    </row>
    <row r="59" spans="1:2" hidden="1">
      <c r="A59" s="99" t="s">
        <v>173</v>
      </c>
      <c r="B59" s="182"/>
    </row>
    <row r="60" spans="1:2" hidden="1">
      <c r="A60" s="99" t="s">
        <v>174</v>
      </c>
      <c r="B60" s="182"/>
    </row>
    <row r="61" spans="1:2" ht="16.5" hidden="1" thickBot="1">
      <c r="A61" s="100" t="s">
        <v>175</v>
      </c>
      <c r="B61" s="183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1" t="s">
        <v>189</v>
      </c>
    </row>
    <row r="74" spans="1:2" hidden="1">
      <c r="A74" s="99" t="s">
        <v>190</v>
      </c>
      <c r="B74" s="182"/>
    </row>
    <row r="75" spans="1:2" hidden="1">
      <c r="A75" s="99" t="s">
        <v>191</v>
      </c>
      <c r="B75" s="182"/>
    </row>
    <row r="76" spans="1:2" hidden="1">
      <c r="A76" s="99" t="s">
        <v>192</v>
      </c>
      <c r="B76" s="182"/>
    </row>
    <row r="77" spans="1:2" hidden="1">
      <c r="A77" s="99" t="s">
        <v>193</v>
      </c>
      <c r="B77" s="182"/>
    </row>
    <row r="78" spans="1:2" ht="16.5" hidden="1" thickBot="1">
      <c r="A78" s="109" t="s">
        <v>194</v>
      </c>
      <c r="B78" s="183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A5:B5"/>
    <mergeCell ref="A7:B7"/>
    <mergeCell ref="A9:B9"/>
    <mergeCell ref="A10:B10"/>
    <mergeCell ref="A12:C12"/>
    <mergeCell ref="B73:B78"/>
    <mergeCell ref="A13:B13"/>
    <mergeCell ref="A15:B15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2015-11-30T14:18:17Z</cp:lastPrinted>
  <dcterms:created xsi:type="dcterms:W3CDTF">2015-08-16T15:31:05Z</dcterms:created>
  <dcterms:modified xsi:type="dcterms:W3CDTF">2019-02-26T11:26:36Z</dcterms:modified>
</cp:coreProperties>
</file>